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IO\Bids--proposal--public-hearings\2023\"/>
    </mc:Choice>
  </mc:AlternateContent>
  <xr:revisionPtr revIDLastSave="0" documentId="13_ncr:1_{D73250AB-6E35-4F30-884A-6D4C1D6FB313}" xr6:coauthVersionLast="36" xr6:coauthVersionMax="36" xr10:uidLastSave="{00000000-0000-0000-0000-000000000000}"/>
  <bookViews>
    <workbookView xWindow="0" yWindow="0" windowWidth="28800" windowHeight="12225" xr2:uid="{686BA1E3-D620-4B9E-AA65-281275D6FA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H29" i="1"/>
  <c r="G29" i="1"/>
  <c r="F29" i="1"/>
  <c r="E29" i="1"/>
  <c r="D29" i="1"/>
  <c r="D31" i="1" s="1"/>
  <c r="H25" i="1"/>
  <c r="G25" i="1"/>
  <c r="F25" i="1"/>
  <c r="E25" i="1"/>
  <c r="D25" i="1"/>
  <c r="H21" i="1"/>
  <c r="G21" i="1"/>
  <c r="F21" i="1"/>
  <c r="E21" i="1"/>
  <c r="D21" i="1"/>
  <c r="H17" i="1"/>
  <c r="G17" i="1"/>
  <c r="F17" i="1"/>
  <c r="E17" i="1"/>
  <c r="D17" i="1"/>
  <c r="H12" i="1"/>
  <c r="H31" i="1" s="1"/>
  <c r="G12" i="1"/>
  <c r="F12" i="1"/>
  <c r="E12" i="1"/>
  <c r="D12" i="1"/>
  <c r="H7" i="1"/>
  <c r="G7" i="1"/>
  <c r="F7" i="1"/>
  <c r="F31" i="1" s="1"/>
  <c r="E7" i="1"/>
  <c r="E31" i="1" s="1"/>
  <c r="D7" i="1"/>
</calcChain>
</file>

<file path=xl/sharedStrings.xml><?xml version="1.0" encoding="utf-8"?>
<sst xmlns="http://schemas.openxmlformats.org/spreadsheetml/2006/main" count="46" uniqueCount="41">
  <si>
    <t>Dean Dorton</t>
  </si>
  <si>
    <t>Zones, LLC</t>
  </si>
  <si>
    <t>Converge</t>
  </si>
  <si>
    <t>Light Change</t>
  </si>
  <si>
    <t>Systems Solutions</t>
  </si>
  <si>
    <t>QTY</t>
  </si>
  <si>
    <t>Part#</t>
  </si>
  <si>
    <t>Part Name</t>
  </si>
  <si>
    <t>C9200L-24P-4X-E</t>
  </si>
  <si>
    <t>Catalyst 9200L 24-Port PoE+, 4 x 10G, Network Essentials</t>
  </si>
  <si>
    <t>CON-SNT-C920024X</t>
  </si>
  <si>
    <t>SUPP 8X5XNBD Catalyst 9200L 24-Port PoE+, 4 x 10G - 3YR Term</t>
  </si>
  <si>
    <t>C900-DNA-E-24-3Y</t>
  </si>
  <si>
    <t>C9200L Cisco DNA Essentials, 24-Port - 3YR Term</t>
  </si>
  <si>
    <t>SUBTOTAL</t>
  </si>
  <si>
    <t>C9200L-48P-4X-E</t>
  </si>
  <si>
    <t>Catalyst 9200L 48-port PoE+, 4 x 10G, Network Essentials</t>
  </si>
  <si>
    <t>CON-SNT-C9200L4X</t>
  </si>
  <si>
    <t>SNTC-8X5XNBD Catalyst 9200L 48-port PoE+, 4 x 10G</t>
  </si>
  <si>
    <t>C9200L-DNA-E-48-3Y</t>
  </si>
  <si>
    <t>C900L Cisco DNA Essentials, 48-port, 3 Year Term License</t>
  </si>
  <si>
    <t>C9200CX-8P-2X2G-E</t>
  </si>
  <si>
    <t>Catalyst 9000 Compact Switch 8 port PoE+, 240W, Essentials</t>
  </si>
  <si>
    <t>CON-SNT-C9200C88</t>
  </si>
  <si>
    <t>SUPP 8X5XNBD Catalyst 9000 Compact Switch 8 port PoE+ - 3YR Term</t>
  </si>
  <si>
    <t>C9022CX-DNAE8-3Y</t>
  </si>
  <si>
    <t>C9200CX Cisco DNA Essentials, 3Y Term License, 8P - 3YR Term</t>
  </si>
  <si>
    <t>C900L-STACK-KIT=</t>
  </si>
  <si>
    <t>Cisco Catalyst 9200L Stack Module</t>
  </si>
  <si>
    <t>CFP-10G-SR-S=</t>
  </si>
  <si>
    <t>10GBASE-SR SFP Module, Enterprise-Class</t>
  </si>
  <si>
    <t>FRE1010-NGFW-K9</t>
  </si>
  <si>
    <t>Cisco Firepower 1010 NGFW Appliance, Desktop</t>
  </si>
  <si>
    <t>CON-SNT-FPR1010N</t>
  </si>
  <si>
    <t>SUPP 8X5XNBD Cisco Firepower 1010 NGFW Appliance - 3YR Term</t>
  </si>
  <si>
    <t>FPR1120-NGFW-K9</t>
  </si>
  <si>
    <t>Cisco Firepower 1120 NGFW Appliance, 1U</t>
  </si>
  <si>
    <t>CON-SNT-FRP11209</t>
  </si>
  <si>
    <t>SOLN Supp 8X5XNBD Cisco Firepower 1120 NGFW Appliance, 1U- 3YR TERM</t>
  </si>
  <si>
    <t>GRAND TOTAL</t>
  </si>
  <si>
    <t>2023 Bid Tabulation - Routers and Switches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</si>
</sst>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2" fillId="0" borderId="0" xfId="1" applyFont="1" applyFill="1"/>
    <xf numFmtId="0" fontId="2" fillId="0" borderId="0" xfId="0" applyFont="1" applyFill="1"/>
    <xf numFmtId="44" fontId="0" fillId="0" borderId="0" xfId="1" applyFont="1"/>
    <xf numFmtId="44" fontId="0" fillId="0" borderId="0" xfId="1" applyFont="1" applyFill="1"/>
    <xf numFmtId="0" fontId="2" fillId="0" borderId="0" xfId="0" applyFont="1"/>
    <xf numFmtId="44" fontId="2" fillId="0" borderId="0" xfId="1" applyFont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67379-10BD-4F73-9E2B-F1EB62D8D0E6}">
  <dimension ref="A1:H31"/>
  <sheetViews>
    <sheetView tabSelected="1" workbookViewId="0">
      <selection activeCell="C3" sqref="C3"/>
    </sheetView>
  </sheetViews>
  <sheetFormatPr defaultRowHeight="15" x14ac:dyDescent="0.25"/>
  <cols>
    <col min="1" max="1" width="13.7109375" bestFit="1" customWidth="1"/>
    <col min="2" max="2" width="19.140625" bestFit="1" customWidth="1"/>
    <col min="3" max="3" width="68.28515625" bestFit="1" customWidth="1"/>
    <col min="4" max="4" width="13.7109375" bestFit="1" customWidth="1"/>
    <col min="5" max="6" width="11.5703125" bestFit="1" customWidth="1"/>
    <col min="7" max="7" width="13.85546875" bestFit="1" customWidth="1"/>
    <col min="8" max="8" width="18.7109375" bestFit="1" customWidth="1"/>
  </cols>
  <sheetData>
    <row r="1" spans="1:8" ht="21" x14ac:dyDescent="0.35">
      <c r="A1" s="7" t="s">
        <v>40</v>
      </c>
    </row>
    <row r="2" spans="1:8" x14ac:dyDescent="0.25">
      <c r="D2" s="1" t="s">
        <v>0</v>
      </c>
      <c r="E2" s="1" t="s">
        <v>1</v>
      </c>
      <c r="F2" s="2" t="s">
        <v>2</v>
      </c>
      <c r="G2" s="1" t="s">
        <v>3</v>
      </c>
      <c r="H2" s="1" t="s">
        <v>4</v>
      </c>
    </row>
    <row r="3" spans="1:8" x14ac:dyDescent="0.25">
      <c r="A3" t="s">
        <v>5</v>
      </c>
      <c r="B3" t="s">
        <v>6</v>
      </c>
      <c r="C3" t="s">
        <v>7</v>
      </c>
      <c r="D3" s="3"/>
      <c r="E3" s="3"/>
      <c r="G3" s="3"/>
      <c r="H3" s="3"/>
    </row>
    <row r="4" spans="1:8" x14ac:dyDescent="0.25">
      <c r="A4">
        <v>4</v>
      </c>
      <c r="B4" t="s">
        <v>8</v>
      </c>
      <c r="C4" t="s">
        <v>9</v>
      </c>
      <c r="D4" s="3">
        <v>8090.72</v>
      </c>
      <c r="E4" s="3">
        <v>7469.72</v>
      </c>
      <c r="F4" s="3">
        <v>8422.43</v>
      </c>
      <c r="G4" s="3">
        <v>8244.84</v>
      </c>
      <c r="H4" s="3">
        <v>8561.6</v>
      </c>
    </row>
    <row r="5" spans="1:8" x14ac:dyDescent="0.25">
      <c r="A5">
        <v>4</v>
      </c>
      <c r="B5" t="s">
        <v>10</v>
      </c>
      <c r="C5" t="s">
        <v>11</v>
      </c>
      <c r="D5" s="3">
        <v>3765.6</v>
      </c>
      <c r="E5" s="3">
        <v>3593.52</v>
      </c>
      <c r="F5" s="3">
        <v>4045.2</v>
      </c>
      <c r="G5" s="3">
        <v>3837.32</v>
      </c>
      <c r="H5" s="3">
        <v>3984.76</v>
      </c>
    </row>
    <row r="6" spans="1:8" x14ac:dyDescent="0.25">
      <c r="A6">
        <v>4</v>
      </c>
      <c r="B6" t="s">
        <v>12</v>
      </c>
      <c r="C6" t="s">
        <v>13</v>
      </c>
      <c r="D6" s="4">
        <v>1894.12</v>
      </c>
      <c r="E6" s="4">
        <v>1790.48</v>
      </c>
      <c r="F6" s="3">
        <v>2006.52</v>
      </c>
      <c r="G6" s="3">
        <v>1930.2</v>
      </c>
      <c r="H6" s="3">
        <v>2004.36</v>
      </c>
    </row>
    <row r="7" spans="1:8" x14ac:dyDescent="0.25">
      <c r="A7" s="5" t="s">
        <v>14</v>
      </c>
      <c r="B7" s="5"/>
      <c r="C7" s="5"/>
      <c r="D7" s="1">
        <f>SUM(D4:D6)</f>
        <v>13750.439999999999</v>
      </c>
      <c r="E7" s="1">
        <f>SUM(E4:E6)</f>
        <v>12853.72</v>
      </c>
      <c r="F7" s="6">
        <f>SUM(F4:F6)</f>
        <v>14474.150000000001</v>
      </c>
      <c r="G7" s="6">
        <f>SUM(G4:G6)</f>
        <v>14012.36</v>
      </c>
      <c r="H7" s="6">
        <f>SUM(H4:H6)</f>
        <v>14550.720000000001</v>
      </c>
    </row>
    <row r="8" spans="1:8" x14ac:dyDescent="0.25">
      <c r="D8" s="4"/>
      <c r="E8" s="4"/>
      <c r="F8" s="3"/>
      <c r="G8" s="3"/>
      <c r="H8" s="3"/>
    </row>
    <row r="9" spans="1:8" x14ac:dyDescent="0.25">
      <c r="A9">
        <v>1</v>
      </c>
      <c r="B9" t="s">
        <v>15</v>
      </c>
      <c r="C9" t="s">
        <v>16</v>
      </c>
      <c r="D9" s="4">
        <v>3491.09</v>
      </c>
      <c r="E9" s="4">
        <v>3223.15</v>
      </c>
      <c r="F9" s="3">
        <v>3634.23</v>
      </c>
      <c r="G9" s="3">
        <v>3557.59</v>
      </c>
      <c r="H9" s="3">
        <v>3694.28</v>
      </c>
    </row>
    <row r="10" spans="1:8" x14ac:dyDescent="0.25">
      <c r="A10">
        <v>1</v>
      </c>
      <c r="B10" t="s">
        <v>17</v>
      </c>
      <c r="C10" t="s">
        <v>18</v>
      </c>
      <c r="D10" s="4">
        <v>1625.42</v>
      </c>
      <c r="E10" s="4">
        <v>1551.14</v>
      </c>
      <c r="F10" s="3">
        <v>1746.11</v>
      </c>
      <c r="G10" s="3">
        <v>1656.39</v>
      </c>
      <c r="H10" s="3">
        <v>1720.02</v>
      </c>
    </row>
    <row r="11" spans="1:8" x14ac:dyDescent="0.25">
      <c r="A11">
        <v>1</v>
      </c>
      <c r="B11" t="s">
        <v>19</v>
      </c>
      <c r="C11" t="s">
        <v>20</v>
      </c>
      <c r="D11" s="4">
        <v>869.42</v>
      </c>
      <c r="E11" s="4">
        <v>821.85</v>
      </c>
      <c r="F11" s="3">
        <v>921.02</v>
      </c>
      <c r="G11" s="3">
        <v>885.99</v>
      </c>
      <c r="H11" s="3">
        <v>920.02</v>
      </c>
    </row>
    <row r="12" spans="1:8" x14ac:dyDescent="0.25">
      <c r="A12" s="5" t="s">
        <v>14</v>
      </c>
      <c r="B12" s="5"/>
      <c r="C12" s="5"/>
      <c r="D12" s="1">
        <f>SUM(D9:D11)</f>
        <v>5985.93</v>
      </c>
      <c r="E12" s="1">
        <f>SUM(E9:E11)</f>
        <v>5596.14</v>
      </c>
      <c r="F12" s="6">
        <f>SUM(F9:F11)</f>
        <v>6301.3600000000006</v>
      </c>
      <c r="G12" s="6">
        <f>SUM(G9:G11)</f>
        <v>6099.97</v>
      </c>
      <c r="H12" s="6">
        <f>SUM(H9:H11)</f>
        <v>6334.32</v>
      </c>
    </row>
    <row r="13" spans="1:8" x14ac:dyDescent="0.25">
      <c r="D13" s="4"/>
      <c r="E13" s="4"/>
      <c r="F13" s="3"/>
      <c r="G13" s="3"/>
      <c r="H13" s="3"/>
    </row>
    <row r="14" spans="1:8" x14ac:dyDescent="0.25">
      <c r="A14">
        <v>6</v>
      </c>
      <c r="B14" t="s">
        <v>21</v>
      </c>
      <c r="C14" t="s">
        <v>22</v>
      </c>
      <c r="D14" s="4">
        <v>6373.08</v>
      </c>
      <c r="E14" s="4">
        <v>5991.18</v>
      </c>
      <c r="F14" s="3">
        <v>6723.64</v>
      </c>
      <c r="G14" s="4">
        <v>5547.36</v>
      </c>
      <c r="H14" s="3">
        <v>5760.48</v>
      </c>
    </row>
    <row r="15" spans="1:8" x14ac:dyDescent="0.25">
      <c r="A15">
        <v>6</v>
      </c>
      <c r="B15" t="s">
        <v>23</v>
      </c>
      <c r="C15" t="s">
        <v>24</v>
      </c>
      <c r="D15" s="4">
        <v>2100.7199999999998</v>
      </c>
      <c r="E15" s="4">
        <v>2004.72</v>
      </c>
      <c r="F15" s="3">
        <v>2256.7199999999998</v>
      </c>
      <c r="G15" s="4">
        <v>2140.8000000000002</v>
      </c>
      <c r="H15" s="3">
        <v>2223</v>
      </c>
    </row>
    <row r="16" spans="1:8" x14ac:dyDescent="0.25">
      <c r="A16">
        <v>6</v>
      </c>
      <c r="B16" t="s">
        <v>25</v>
      </c>
      <c r="C16" t="s">
        <v>26</v>
      </c>
      <c r="D16" s="4">
        <v>901.98</v>
      </c>
      <c r="E16" s="4">
        <v>852.6</v>
      </c>
      <c r="F16" s="3">
        <v>955.46</v>
      </c>
      <c r="G16" s="4">
        <v>919.2</v>
      </c>
      <c r="H16" s="3">
        <v>954.48</v>
      </c>
    </row>
    <row r="17" spans="1:8" x14ac:dyDescent="0.25">
      <c r="A17" s="5" t="s">
        <v>14</v>
      </c>
      <c r="B17" s="5"/>
      <c r="C17" s="5"/>
      <c r="D17" s="1">
        <f>SUM(D14:D16)</f>
        <v>9375.7799999999988</v>
      </c>
      <c r="E17" s="1">
        <f>SUM(E14:E16)</f>
        <v>8848.5</v>
      </c>
      <c r="F17" s="6">
        <f>SUM(F14:F16)</f>
        <v>9935.82</v>
      </c>
      <c r="G17" s="6">
        <f>SUM(G14:G16)</f>
        <v>8607.36</v>
      </c>
      <c r="H17" s="6">
        <f>SUM(H14:H16)</f>
        <v>8937.9599999999991</v>
      </c>
    </row>
    <row r="18" spans="1:8" x14ac:dyDescent="0.25">
      <c r="D18" s="4"/>
      <c r="E18" s="4"/>
      <c r="F18" s="3"/>
      <c r="G18" s="4"/>
      <c r="H18" s="3"/>
    </row>
    <row r="19" spans="1:8" x14ac:dyDescent="0.25">
      <c r="A19">
        <v>1</v>
      </c>
      <c r="B19" t="s">
        <v>27</v>
      </c>
      <c r="C19" t="s">
        <v>28</v>
      </c>
      <c r="D19" s="4">
        <v>926.02</v>
      </c>
      <c r="E19" s="4">
        <v>872.04</v>
      </c>
      <c r="F19" s="3">
        <v>978.22</v>
      </c>
      <c r="G19" s="4">
        <v>943.66</v>
      </c>
      <c r="H19" s="3">
        <v>979.91</v>
      </c>
    </row>
    <row r="20" spans="1:8" x14ac:dyDescent="0.25">
      <c r="A20">
        <v>2</v>
      </c>
      <c r="B20" t="s">
        <v>29</v>
      </c>
      <c r="C20" t="s">
        <v>30</v>
      </c>
      <c r="D20" s="4">
        <v>668.98</v>
      </c>
      <c r="E20" s="4">
        <v>620.76</v>
      </c>
      <c r="F20" s="3">
        <v>699.02</v>
      </c>
      <c r="G20" s="4">
        <v>681.72</v>
      </c>
      <c r="H20" s="3">
        <v>688.78</v>
      </c>
    </row>
    <row r="21" spans="1:8" x14ac:dyDescent="0.25">
      <c r="A21" s="5" t="s">
        <v>14</v>
      </c>
      <c r="B21" s="5"/>
      <c r="C21" s="5"/>
      <c r="D21" s="1">
        <f>SUM(D19:D20)</f>
        <v>1595</v>
      </c>
      <c r="E21" s="1">
        <f t="shared" ref="E21:H21" si="0">SUM(E19:E20)</f>
        <v>1492.8</v>
      </c>
      <c r="F21" s="6">
        <f t="shared" si="0"/>
        <v>1677.24</v>
      </c>
      <c r="G21" s="6">
        <f t="shared" si="0"/>
        <v>1625.38</v>
      </c>
      <c r="H21" s="6">
        <f t="shared" si="0"/>
        <v>1668.69</v>
      </c>
    </row>
    <row r="22" spans="1:8" x14ac:dyDescent="0.25">
      <c r="D22" s="4"/>
      <c r="E22" s="4"/>
      <c r="F22" s="3"/>
      <c r="G22" s="3"/>
      <c r="H22" s="3"/>
    </row>
    <row r="23" spans="1:8" x14ac:dyDescent="0.25">
      <c r="A23">
        <v>1</v>
      </c>
      <c r="B23" t="s">
        <v>31</v>
      </c>
      <c r="C23" t="s">
        <v>32</v>
      </c>
      <c r="D23" s="4">
        <v>697.59</v>
      </c>
      <c r="E23" s="4">
        <v>655.17999999999995</v>
      </c>
      <c r="F23" s="3">
        <v>735.46</v>
      </c>
      <c r="G23" s="3">
        <v>710.88</v>
      </c>
      <c r="H23" s="3">
        <v>738.19</v>
      </c>
    </row>
    <row r="24" spans="1:8" x14ac:dyDescent="0.25">
      <c r="A24">
        <v>1</v>
      </c>
      <c r="B24" t="s">
        <v>33</v>
      </c>
      <c r="C24" t="s">
        <v>34</v>
      </c>
      <c r="D24" s="4">
        <v>262.02</v>
      </c>
      <c r="E24" s="4">
        <v>250.04</v>
      </c>
      <c r="F24" s="4">
        <v>281.47000000000003</v>
      </c>
      <c r="G24" s="3">
        <v>95.52</v>
      </c>
      <c r="H24" s="3">
        <v>277.27</v>
      </c>
    </row>
    <row r="25" spans="1:8" x14ac:dyDescent="0.25">
      <c r="A25" s="5" t="s">
        <v>14</v>
      </c>
      <c r="B25" s="5"/>
      <c r="C25" s="5"/>
      <c r="D25" s="1">
        <f>SUM(D23:D24)</f>
        <v>959.61</v>
      </c>
      <c r="E25" s="1">
        <f>SUM(E23:E24)</f>
        <v>905.21999999999991</v>
      </c>
      <c r="F25" s="6">
        <f>SUM(F23:F24)</f>
        <v>1016.9300000000001</v>
      </c>
      <c r="G25" s="6">
        <f>SUM(G23:G24)</f>
        <v>806.4</v>
      </c>
      <c r="H25" s="6">
        <f>SUM(H23:H24)</f>
        <v>1015.46</v>
      </c>
    </row>
    <row r="26" spans="1:8" x14ac:dyDescent="0.25">
      <c r="D26" s="4"/>
      <c r="E26" s="4"/>
      <c r="F26" s="3"/>
      <c r="G26" s="3"/>
      <c r="H26" s="3"/>
    </row>
    <row r="27" spans="1:8" x14ac:dyDescent="0.25">
      <c r="A27">
        <v>3</v>
      </c>
      <c r="B27" t="s">
        <v>35</v>
      </c>
      <c r="C27" t="s">
        <v>36</v>
      </c>
      <c r="D27" s="4">
        <v>6486.63</v>
      </c>
      <c r="E27" s="4">
        <v>6019.14</v>
      </c>
      <c r="F27" s="3">
        <v>6777.84</v>
      </c>
      <c r="G27" s="3">
        <v>6610.2</v>
      </c>
      <c r="H27" s="3">
        <v>6864.18</v>
      </c>
    </row>
    <row r="28" spans="1:8" x14ac:dyDescent="0.25">
      <c r="A28">
        <v>3</v>
      </c>
      <c r="B28" t="s">
        <v>37</v>
      </c>
      <c r="C28" t="s">
        <v>38</v>
      </c>
      <c r="D28" s="4">
        <v>3081.57</v>
      </c>
      <c r="E28" s="4">
        <v>2940.75</v>
      </c>
      <c r="F28" s="4">
        <v>1103.48</v>
      </c>
      <c r="G28" s="3">
        <v>1123.4100000000001</v>
      </c>
      <c r="H28" s="3">
        <v>3260.94</v>
      </c>
    </row>
    <row r="29" spans="1:8" x14ac:dyDescent="0.25">
      <c r="A29" s="5" t="s">
        <v>14</v>
      </c>
      <c r="B29" s="5"/>
      <c r="C29" s="5"/>
      <c r="D29" s="6">
        <f>SUM(D27:D28)</f>
        <v>9568.2000000000007</v>
      </c>
      <c r="E29" s="6">
        <f>SUM(E27:E28)</f>
        <v>8959.89</v>
      </c>
      <c r="F29" s="6">
        <f>SUM(F27:F28)</f>
        <v>7881.32</v>
      </c>
      <c r="G29" s="6">
        <f>SUM(G27:G28)</f>
        <v>7733.61</v>
      </c>
      <c r="H29" s="6">
        <f>SUM(H27:H28)</f>
        <v>10125.120000000001</v>
      </c>
    </row>
    <row r="30" spans="1:8" x14ac:dyDescent="0.25">
      <c r="D30" s="3"/>
      <c r="E30" s="3"/>
      <c r="F30" s="3"/>
      <c r="G30" s="3"/>
      <c r="H30" s="3"/>
    </row>
    <row r="31" spans="1:8" x14ac:dyDescent="0.25">
      <c r="A31" s="5" t="s">
        <v>39</v>
      </c>
      <c r="B31" s="5"/>
      <c r="C31" s="5"/>
      <c r="D31" s="6">
        <f>SUM(D7,D12,D17,D21,D25,D29)</f>
        <v>41234.959999999999</v>
      </c>
      <c r="E31" s="6">
        <f>SUM(E7,E12,E17,E21,E25,E29)</f>
        <v>38656.270000000004</v>
      </c>
      <c r="F31" s="6">
        <f>SUM(F7,F12,F17,F21,F25,F29)</f>
        <v>41286.82</v>
      </c>
      <c r="G31" s="6">
        <f>SUM(G7,G12,G17,G21,G25,G29)</f>
        <v>38885.08</v>
      </c>
      <c r="H31" s="6">
        <f>SUM(H7,H12,H17,H21,H25,H29)</f>
        <v>42632.27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Stuber</dc:creator>
  <cp:lastModifiedBy>Pam Spencer</cp:lastModifiedBy>
  <dcterms:created xsi:type="dcterms:W3CDTF">2023-04-24T13:12:12Z</dcterms:created>
  <dcterms:modified xsi:type="dcterms:W3CDTF">2023-04-24T15:15:49Z</dcterms:modified>
</cp:coreProperties>
</file>